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0" windowHeight="124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<sst xmlns="http://schemas.openxmlformats.org/spreadsheetml/2006/main" count="110" uniqueCount="67">
  <si>
    <t>附件：</t>
  </si>
  <si>
    <t>单位：亩、万元</t>
  </si>
  <si>
    <t>调出单位</t>
  </si>
  <si>
    <t>调剂的补充标准农田建设项目情况</t>
  </si>
  <si>
    <t>对应的建设项目情况</t>
  </si>
  <si>
    <t>项目名称</t>
  </si>
  <si>
    <t>调剂单价</t>
  </si>
  <si>
    <t>建设项目名称</t>
  </si>
  <si>
    <t>建设项目类型</t>
  </si>
  <si>
    <t>小计</t>
  </si>
  <si>
    <t>调入单位</t>
  </si>
  <si>
    <t>浙江省2020年度第2批次标准农田指标调剂方案</t>
  </si>
  <si>
    <t>瑞安市</t>
  </si>
  <si>
    <t>缙云县</t>
  </si>
  <si>
    <t>瑞安市2020年度计划第一批次建设项目</t>
  </si>
  <si>
    <t>基础设施、产业、民生项目</t>
  </si>
  <si>
    <t>缙云县新建镇丹址村标准农田补建项目</t>
  </si>
  <si>
    <t>缙云县新建镇新联村标准农田补建项目（二期）</t>
  </si>
  <si>
    <t>缙云县溶江乡陈村等八村土地整理项目标准农田补建项目</t>
  </si>
  <si>
    <t>瑞安市2020年度计划第一批次建设项目</t>
  </si>
  <si>
    <t>瑞安市2020年度计划第一批次建设项目</t>
  </si>
  <si>
    <t>一等田</t>
  </si>
  <si>
    <t>二等田</t>
  </si>
  <si>
    <t>调入单位</t>
  </si>
  <si>
    <t>一等田</t>
  </si>
  <si>
    <t>二等田</t>
  </si>
  <si>
    <t>义乌市</t>
  </si>
  <si>
    <t>缙云县</t>
  </si>
  <si>
    <t>缙云县双溪口乡双溪口村等三村标准农田补建项目</t>
  </si>
  <si>
    <t>年产70万台DHT混动双离合变速器项目</t>
  </si>
  <si>
    <t>省重大产业项目</t>
  </si>
  <si>
    <t>缙云县壶镇镇团结村等二村标准农田补建项目</t>
  </si>
  <si>
    <t>晶科能源</t>
  </si>
  <si>
    <t>缙云县壶镇镇团结村等二村标准农田补建项目</t>
  </si>
  <si>
    <t>东方日升</t>
  </si>
  <si>
    <t>捷克小镇跨境贸易中心项目</t>
  </si>
  <si>
    <t>缙云县舒洪镇岭口村标准农田补建项目</t>
  </si>
  <si>
    <t>缙云县新建镇丹址村标准农田补建项目</t>
  </si>
  <si>
    <t>华东邮政</t>
  </si>
  <si>
    <t>重大产业项目</t>
  </si>
  <si>
    <t>调入单位</t>
  </si>
  <si>
    <t>一等田</t>
  </si>
  <si>
    <t>二等田</t>
  </si>
  <si>
    <t>宁波市奉化区</t>
  </si>
  <si>
    <t>缙云县</t>
  </si>
  <si>
    <t>缙云县舒洪镇岭口村标准农田补建项目</t>
  </si>
  <si>
    <t>琎琳站周边支路网</t>
  </si>
  <si>
    <t>基础设施项目</t>
  </si>
  <si>
    <t>方桥街道徒家片区安置房</t>
  </si>
  <si>
    <t>缙云县溶江乡大雅畈村等二村标准农田补建项目</t>
  </si>
  <si>
    <t>南浦片区安置小区二期</t>
  </si>
  <si>
    <t>宁奉城际铁路金海站配套道路</t>
  </si>
  <si>
    <t>缙云县三溪乡三溪村井南自然村标准农田补建项目</t>
  </si>
  <si>
    <t>宁南贸易物流区市政配套道路二期</t>
  </si>
  <si>
    <t>江口街道新塔村安置房</t>
  </si>
  <si>
    <t>缙云县大洋镇外前村土地整理项目标准农田补建项目</t>
  </si>
  <si>
    <t>宁奉城际铁路金海路站产业项目</t>
  </si>
  <si>
    <t>产业项目</t>
  </si>
  <si>
    <t>宁波滨海健康旅游小镇项目</t>
  </si>
  <si>
    <t>缙云县溶江乡陈村等八村土地整理项目标准农田补建项目</t>
  </si>
  <si>
    <t>新型经济共享产业园</t>
  </si>
  <si>
    <t>溪口镇状元岙村11-1号地块</t>
  </si>
  <si>
    <t>缙云县壶镇镇岩背村等5村标准农田补建项目</t>
  </si>
  <si>
    <t>宁波生命科学城项目</t>
  </si>
  <si>
    <t>溪口镇大爱城10号地块</t>
  </si>
  <si>
    <t>溪口镇恒大16号地块</t>
  </si>
  <si>
    <t>萧王庙街道傅家岙商住项目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</si>
</sst>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华文中宋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name val="仿宋"/>
      <family val="3"/>
    </font>
    <font>
      <sz val="11"/>
      <name val="仿宋_GB2312"/>
      <family val="3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仿宋_GB2312"/>
      <family val="3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5" applyNumberFormat="0" applyAlignment="0" applyProtection="0"/>
    <xf numFmtId="0" fontId="10" fillId="23" borderId="6" applyNumberForma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11" fillId="22" borderId="8" applyNumberFormat="0" applyAlignment="0" applyProtection="0"/>
    <xf numFmtId="0" fontId="8" fillId="31" borderId="5" applyNumberFormat="0" applyAlignment="0" applyProtection="0"/>
    <xf numFmtId="0" fontId="3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/>
    </xf>
    <xf numFmtId="176" fontId="18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2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18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31">
      <selection activeCell="M46" sqref="M46"/>
    </sheetView>
  </sheetViews>
  <sheetFormatPr defaultColWidth="9.00390625" defaultRowHeight="14.25"/>
  <cols>
    <col min="1" max="1" width="8.75390625" style="2" customWidth="1"/>
    <col min="2" max="2" width="8.00390625" style="2" customWidth="1"/>
    <col min="3" max="3" width="32.625" style="0" customWidth="1"/>
    <col min="4" max="4" width="8.75390625" style="0" customWidth="1"/>
    <col min="5" max="5" width="11.00390625" style="0" customWidth="1"/>
    <col min="6" max="6" width="7.875" style="0" customWidth="1"/>
    <col min="7" max="7" width="8.75390625" style="0" customWidth="1"/>
    <col min="8" max="8" width="28.625" style="0" customWidth="1"/>
    <col min="9" max="9" width="15.625" style="0" customWidth="1"/>
  </cols>
  <sheetData>
    <row r="1" ht="14.25">
      <c r="A1" s="2" t="s">
        <v>0</v>
      </c>
    </row>
    <row r="2" spans="1:9" ht="21.75">
      <c r="A2" s="43" t="s">
        <v>11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18.7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</row>
    <row r="4" spans="1:9" ht="19.5" customHeight="1">
      <c r="A4" s="40" t="s">
        <v>10</v>
      </c>
      <c r="B4" s="40" t="s">
        <v>2</v>
      </c>
      <c r="C4" s="40" t="s">
        <v>3</v>
      </c>
      <c r="D4" s="40"/>
      <c r="E4" s="40"/>
      <c r="F4" s="40"/>
      <c r="G4" s="40"/>
      <c r="H4" s="40" t="s">
        <v>4</v>
      </c>
      <c r="I4" s="40"/>
    </row>
    <row r="5" spans="1:9" ht="26.25" customHeight="1">
      <c r="A5" s="40"/>
      <c r="B5" s="40"/>
      <c r="C5" s="4" t="s">
        <v>5</v>
      </c>
      <c r="D5" s="5" t="s">
        <v>21</v>
      </c>
      <c r="E5" s="6" t="s">
        <v>6</v>
      </c>
      <c r="F5" s="4" t="s">
        <v>22</v>
      </c>
      <c r="G5" s="5" t="s">
        <v>6</v>
      </c>
      <c r="H5" s="5" t="s">
        <v>7</v>
      </c>
      <c r="I5" s="5" t="s">
        <v>8</v>
      </c>
    </row>
    <row r="6" spans="1:9" s="8" customFormat="1" ht="30" customHeight="1">
      <c r="A6" s="51" t="s">
        <v>12</v>
      </c>
      <c r="B6" s="51" t="s">
        <v>13</v>
      </c>
      <c r="C6" s="53" t="s">
        <v>16</v>
      </c>
      <c r="D6" s="54">
        <v>361</v>
      </c>
      <c r="E6" s="57">
        <v>7</v>
      </c>
      <c r="F6" s="7"/>
      <c r="G6" s="48">
        <v>4</v>
      </c>
      <c r="H6" s="19" t="s">
        <v>14</v>
      </c>
      <c r="I6" s="19" t="s">
        <v>15</v>
      </c>
    </row>
    <row r="7" spans="1:9" s="8" customFormat="1" ht="30" customHeight="1">
      <c r="A7" s="52"/>
      <c r="B7" s="52"/>
      <c r="C7" s="53"/>
      <c r="D7" s="54"/>
      <c r="E7" s="58"/>
      <c r="F7" s="7"/>
      <c r="G7" s="49"/>
      <c r="H7" s="19" t="s">
        <v>20</v>
      </c>
      <c r="I7" s="19" t="s">
        <v>15</v>
      </c>
    </row>
    <row r="8" spans="1:9" s="8" customFormat="1" ht="30" customHeight="1">
      <c r="A8" s="52"/>
      <c r="B8" s="52"/>
      <c r="C8" s="53" t="s">
        <v>17</v>
      </c>
      <c r="D8" s="54">
        <v>639</v>
      </c>
      <c r="E8" s="58"/>
      <c r="F8" s="7"/>
      <c r="G8" s="49"/>
      <c r="H8" s="19" t="s">
        <v>19</v>
      </c>
      <c r="I8" s="19" t="s">
        <v>15</v>
      </c>
    </row>
    <row r="9" spans="1:9" s="8" customFormat="1" ht="30" customHeight="1">
      <c r="A9" s="52"/>
      <c r="B9" s="52"/>
      <c r="C9" s="53"/>
      <c r="D9" s="54"/>
      <c r="E9" s="58"/>
      <c r="F9" s="7"/>
      <c r="G9" s="49"/>
      <c r="H9" s="19" t="s">
        <v>19</v>
      </c>
      <c r="I9" s="19" t="s">
        <v>15</v>
      </c>
    </row>
    <row r="10" spans="1:9" s="8" customFormat="1" ht="30" customHeight="1">
      <c r="A10" s="52"/>
      <c r="B10" s="52"/>
      <c r="C10" s="53" t="s">
        <v>18</v>
      </c>
      <c r="D10" s="9"/>
      <c r="E10" s="58"/>
      <c r="F10" s="55">
        <v>1000</v>
      </c>
      <c r="G10" s="49"/>
      <c r="H10" s="19" t="s">
        <v>19</v>
      </c>
      <c r="I10" s="19" t="s">
        <v>15</v>
      </c>
    </row>
    <row r="11" spans="1:9" s="8" customFormat="1" ht="30" customHeight="1">
      <c r="A11" s="52"/>
      <c r="B11" s="52"/>
      <c r="C11" s="53"/>
      <c r="D11" s="9"/>
      <c r="E11" s="59"/>
      <c r="F11" s="56"/>
      <c r="G11" s="50"/>
      <c r="H11" s="19" t="s">
        <v>19</v>
      </c>
      <c r="I11" s="19" t="s">
        <v>15</v>
      </c>
    </row>
    <row r="12" spans="1:9" s="12" customFormat="1" ht="19.5" customHeight="1">
      <c r="A12" s="45" t="s">
        <v>9</v>
      </c>
      <c r="B12" s="46"/>
      <c r="C12" s="47"/>
      <c r="D12" s="3">
        <v>1000</v>
      </c>
      <c r="E12" s="10">
        <v>7000</v>
      </c>
      <c r="F12" s="32">
        <v>1000</v>
      </c>
      <c r="G12" s="32">
        <v>4000</v>
      </c>
      <c r="H12" s="11"/>
      <c r="I12" s="11"/>
    </row>
    <row r="14" spans="1:9" ht="17.25" customHeight="1">
      <c r="A14" s="40" t="s">
        <v>23</v>
      </c>
      <c r="B14" s="40" t="s">
        <v>2</v>
      </c>
      <c r="C14" s="40" t="s">
        <v>3</v>
      </c>
      <c r="D14" s="40"/>
      <c r="E14" s="40"/>
      <c r="F14" s="40"/>
      <c r="G14" s="40"/>
      <c r="H14" s="40" t="s">
        <v>4</v>
      </c>
      <c r="I14" s="40"/>
    </row>
    <row r="15" spans="1:9" ht="19.5" customHeight="1">
      <c r="A15" s="40"/>
      <c r="B15" s="40"/>
      <c r="C15" s="4" t="s">
        <v>5</v>
      </c>
      <c r="D15" s="5" t="s">
        <v>24</v>
      </c>
      <c r="E15" s="5" t="s">
        <v>6</v>
      </c>
      <c r="F15" s="4" t="s">
        <v>25</v>
      </c>
      <c r="G15" s="5" t="s">
        <v>6</v>
      </c>
      <c r="H15" s="5" t="s">
        <v>7</v>
      </c>
      <c r="I15" s="5" t="s">
        <v>8</v>
      </c>
    </row>
    <row r="16" spans="1:9" ht="30" customHeight="1">
      <c r="A16" s="37" t="s">
        <v>26</v>
      </c>
      <c r="B16" s="37" t="s">
        <v>27</v>
      </c>
      <c r="C16" s="13" t="s">
        <v>28</v>
      </c>
      <c r="D16" s="19">
        <v>458.8</v>
      </c>
      <c r="E16" s="38">
        <v>7</v>
      </c>
      <c r="F16" s="4"/>
      <c r="G16" s="41"/>
      <c r="H16" s="14" t="s">
        <v>29</v>
      </c>
      <c r="I16" s="14" t="s">
        <v>30</v>
      </c>
    </row>
    <row r="17" spans="1:9" ht="27.75" customHeight="1">
      <c r="A17" s="37"/>
      <c r="B17" s="37"/>
      <c r="C17" s="13" t="s">
        <v>31</v>
      </c>
      <c r="D17" s="19">
        <v>621</v>
      </c>
      <c r="E17" s="38"/>
      <c r="F17" s="4"/>
      <c r="G17" s="41"/>
      <c r="H17" s="14" t="s">
        <v>32</v>
      </c>
      <c r="I17" s="14" t="s">
        <v>30</v>
      </c>
    </row>
    <row r="18" spans="1:9" ht="30.75" customHeight="1">
      <c r="A18" s="37"/>
      <c r="B18" s="37"/>
      <c r="C18" s="13" t="s">
        <v>33</v>
      </c>
      <c r="D18" s="19">
        <v>180</v>
      </c>
      <c r="E18" s="38"/>
      <c r="F18" s="4"/>
      <c r="G18" s="41"/>
      <c r="H18" s="14" t="s">
        <v>34</v>
      </c>
      <c r="I18" s="14" t="s">
        <v>30</v>
      </c>
    </row>
    <row r="19" spans="1:9" ht="27.75" customHeight="1">
      <c r="A19" s="37"/>
      <c r="B19" s="37"/>
      <c r="C19" s="13" t="s">
        <v>33</v>
      </c>
      <c r="D19" s="19">
        <v>200</v>
      </c>
      <c r="E19" s="38"/>
      <c r="F19" s="4"/>
      <c r="G19" s="41"/>
      <c r="H19" s="42" t="s">
        <v>35</v>
      </c>
      <c r="I19" s="42" t="s">
        <v>30</v>
      </c>
    </row>
    <row r="20" spans="1:9" ht="25.5" customHeight="1">
      <c r="A20" s="37"/>
      <c r="B20" s="37"/>
      <c r="C20" s="15" t="s">
        <v>36</v>
      </c>
      <c r="D20" s="19">
        <v>46</v>
      </c>
      <c r="E20" s="38"/>
      <c r="F20" s="16"/>
      <c r="G20" s="41"/>
      <c r="H20" s="42"/>
      <c r="I20" s="42"/>
    </row>
    <row r="21" spans="1:9" ht="27.75" customHeight="1">
      <c r="A21" s="37"/>
      <c r="B21" s="37"/>
      <c r="C21" s="15" t="s">
        <v>37</v>
      </c>
      <c r="D21" s="19">
        <v>87.6</v>
      </c>
      <c r="E21" s="38"/>
      <c r="F21" s="16"/>
      <c r="G21" s="41"/>
      <c r="H21" s="14" t="s">
        <v>38</v>
      </c>
      <c r="I21" s="14" t="s">
        <v>39</v>
      </c>
    </row>
    <row r="22" spans="1:9" ht="22.5" customHeight="1">
      <c r="A22" s="33" t="s">
        <v>9</v>
      </c>
      <c r="B22" s="34"/>
      <c r="C22" s="35"/>
      <c r="D22" s="20">
        <f>SUM(D16:D21)</f>
        <v>1593.3999999999999</v>
      </c>
      <c r="E22" s="21">
        <f>D22*E16</f>
        <v>11153.8</v>
      </c>
      <c r="F22" s="17"/>
      <c r="G22" s="17"/>
      <c r="H22" s="18"/>
      <c r="I22" s="18"/>
    </row>
    <row r="24" spans="1:9" ht="16.5" customHeight="1">
      <c r="A24" s="36" t="s">
        <v>40</v>
      </c>
      <c r="B24" s="36" t="s">
        <v>2</v>
      </c>
      <c r="C24" s="36" t="s">
        <v>3</v>
      </c>
      <c r="D24" s="36"/>
      <c r="E24" s="36"/>
      <c r="F24" s="36"/>
      <c r="G24" s="36"/>
      <c r="H24" s="36" t="s">
        <v>4</v>
      </c>
      <c r="I24" s="36"/>
    </row>
    <row r="25" spans="1:9" ht="17.25" customHeight="1">
      <c r="A25" s="36"/>
      <c r="B25" s="36"/>
      <c r="C25" s="22" t="s">
        <v>5</v>
      </c>
      <c r="D25" s="23" t="s">
        <v>41</v>
      </c>
      <c r="E25" s="23" t="s">
        <v>6</v>
      </c>
      <c r="F25" s="22" t="s">
        <v>42</v>
      </c>
      <c r="G25" s="23" t="s">
        <v>6</v>
      </c>
      <c r="H25" s="23" t="s">
        <v>7</v>
      </c>
      <c r="I25" s="23" t="s">
        <v>8</v>
      </c>
    </row>
    <row r="26" spans="1:9" ht="30" customHeight="1">
      <c r="A26" s="37" t="s">
        <v>43</v>
      </c>
      <c r="B26" s="37" t="s">
        <v>44</v>
      </c>
      <c r="C26" s="24" t="s">
        <v>45</v>
      </c>
      <c r="D26" s="29">
        <v>29</v>
      </c>
      <c r="E26" s="38">
        <v>7</v>
      </c>
      <c r="F26" s="21"/>
      <c r="G26" s="39">
        <v>4</v>
      </c>
      <c r="H26" s="28" t="s">
        <v>46</v>
      </c>
      <c r="I26" s="28" t="s">
        <v>47</v>
      </c>
    </row>
    <row r="27" spans="1:9" ht="30" customHeight="1">
      <c r="A27" s="37"/>
      <c r="B27" s="37"/>
      <c r="C27" s="25"/>
      <c r="D27" s="30"/>
      <c r="E27" s="38"/>
      <c r="F27" s="21"/>
      <c r="G27" s="39"/>
      <c r="H27" s="28" t="s">
        <v>48</v>
      </c>
      <c r="I27" s="28" t="s">
        <v>47</v>
      </c>
    </row>
    <row r="28" spans="1:9" ht="30" customHeight="1">
      <c r="A28" s="37"/>
      <c r="B28" s="37"/>
      <c r="C28" s="26" t="s">
        <v>49</v>
      </c>
      <c r="D28" s="29">
        <v>592.5</v>
      </c>
      <c r="E28" s="38"/>
      <c r="F28" s="21"/>
      <c r="G28" s="39"/>
      <c r="H28" s="28" t="s">
        <v>50</v>
      </c>
      <c r="I28" s="28" t="s">
        <v>47</v>
      </c>
    </row>
    <row r="29" spans="1:9" ht="30" customHeight="1">
      <c r="A29" s="37"/>
      <c r="B29" s="37"/>
      <c r="C29" s="26"/>
      <c r="D29" s="29"/>
      <c r="E29" s="38"/>
      <c r="F29" s="21"/>
      <c r="G29" s="39"/>
      <c r="H29" s="28" t="s">
        <v>51</v>
      </c>
      <c r="I29" s="28" t="s">
        <v>47</v>
      </c>
    </row>
    <row r="30" spans="1:9" ht="30" customHeight="1">
      <c r="A30" s="37"/>
      <c r="B30" s="37"/>
      <c r="C30" s="26" t="s">
        <v>52</v>
      </c>
      <c r="D30" s="29">
        <v>413.5</v>
      </c>
      <c r="E30" s="38"/>
      <c r="F30" s="21"/>
      <c r="G30" s="39"/>
      <c r="H30" s="28" t="s">
        <v>53</v>
      </c>
      <c r="I30" s="28" t="s">
        <v>47</v>
      </c>
    </row>
    <row r="31" spans="1:9" ht="30" customHeight="1">
      <c r="A31" s="37"/>
      <c r="B31" s="37"/>
      <c r="C31" s="27"/>
      <c r="D31" s="31"/>
      <c r="E31" s="38"/>
      <c r="F31" s="21"/>
      <c r="G31" s="39"/>
      <c r="H31" s="28" t="s">
        <v>54</v>
      </c>
      <c r="I31" s="28" t="s">
        <v>47</v>
      </c>
    </row>
    <row r="32" spans="1:9" ht="30" customHeight="1">
      <c r="A32" s="37"/>
      <c r="B32" s="37"/>
      <c r="C32" s="26" t="s">
        <v>55</v>
      </c>
      <c r="D32" s="29"/>
      <c r="E32" s="38"/>
      <c r="F32" s="29">
        <v>267</v>
      </c>
      <c r="G32" s="39"/>
      <c r="H32" s="28" t="s">
        <v>56</v>
      </c>
      <c r="I32" s="28" t="s">
        <v>57</v>
      </c>
    </row>
    <row r="33" spans="1:9" ht="30" customHeight="1">
      <c r="A33" s="37"/>
      <c r="B33" s="37"/>
      <c r="C33" s="26"/>
      <c r="D33" s="29"/>
      <c r="E33" s="38"/>
      <c r="F33" s="29"/>
      <c r="G33" s="39"/>
      <c r="H33" s="28" t="s">
        <v>58</v>
      </c>
      <c r="I33" s="28" t="s">
        <v>57</v>
      </c>
    </row>
    <row r="34" spans="1:9" ht="30" customHeight="1">
      <c r="A34" s="37"/>
      <c r="B34" s="37"/>
      <c r="C34" s="26" t="s">
        <v>59</v>
      </c>
      <c r="D34" s="29"/>
      <c r="E34" s="38"/>
      <c r="F34" s="29">
        <v>100</v>
      </c>
      <c r="G34" s="39"/>
      <c r="H34" s="28" t="s">
        <v>60</v>
      </c>
      <c r="I34" s="28" t="s">
        <v>57</v>
      </c>
    </row>
    <row r="35" spans="1:9" ht="30" customHeight="1">
      <c r="A35" s="37"/>
      <c r="B35" s="37"/>
      <c r="C35" s="26"/>
      <c r="D35" s="29"/>
      <c r="E35" s="38"/>
      <c r="F35" s="29"/>
      <c r="G35" s="39"/>
      <c r="H35" s="28" t="s">
        <v>61</v>
      </c>
      <c r="I35" s="28" t="s">
        <v>57</v>
      </c>
    </row>
    <row r="36" spans="1:9" ht="30" customHeight="1">
      <c r="A36" s="37"/>
      <c r="B36" s="37"/>
      <c r="C36" s="26" t="s">
        <v>62</v>
      </c>
      <c r="D36" s="29"/>
      <c r="E36" s="38"/>
      <c r="F36" s="29">
        <v>133</v>
      </c>
      <c r="G36" s="39"/>
      <c r="H36" s="28" t="s">
        <v>63</v>
      </c>
      <c r="I36" s="28" t="s">
        <v>57</v>
      </c>
    </row>
    <row r="37" spans="1:9" ht="30" customHeight="1">
      <c r="A37" s="37"/>
      <c r="B37" s="37"/>
      <c r="C37" s="26"/>
      <c r="D37" s="29"/>
      <c r="E37" s="38"/>
      <c r="F37" s="21"/>
      <c r="G37" s="39"/>
      <c r="H37" s="28" t="s">
        <v>64</v>
      </c>
      <c r="I37" s="28" t="s">
        <v>57</v>
      </c>
    </row>
    <row r="38" spans="1:9" ht="30" customHeight="1">
      <c r="A38" s="37"/>
      <c r="B38" s="37"/>
      <c r="C38" s="26"/>
      <c r="D38" s="29"/>
      <c r="E38" s="38"/>
      <c r="F38" s="21"/>
      <c r="G38" s="39"/>
      <c r="H38" s="28" t="s">
        <v>65</v>
      </c>
      <c r="I38" s="28" t="s">
        <v>57</v>
      </c>
    </row>
    <row r="39" spans="1:9" ht="30" customHeight="1">
      <c r="A39" s="37"/>
      <c r="B39" s="37"/>
      <c r="C39" s="26"/>
      <c r="D39" s="29"/>
      <c r="E39" s="38"/>
      <c r="F39" s="21"/>
      <c r="G39" s="39"/>
      <c r="H39" s="28" t="s">
        <v>66</v>
      </c>
      <c r="I39" s="28" t="s">
        <v>57</v>
      </c>
    </row>
    <row r="40" spans="1:9" ht="30" customHeight="1">
      <c r="A40" s="33" t="s">
        <v>9</v>
      </c>
      <c r="B40" s="34"/>
      <c r="C40" s="35"/>
      <c r="D40" s="20">
        <f>SUM(D26:D39)</f>
        <v>1035</v>
      </c>
      <c r="E40" s="21">
        <f>D40*7</f>
        <v>7245</v>
      </c>
      <c r="F40" s="32">
        <v>500</v>
      </c>
      <c r="G40" s="32">
        <f>F40*4</f>
        <v>2000</v>
      </c>
      <c r="H40" s="18"/>
      <c r="I40" s="18"/>
    </row>
  </sheetData>
  <sheetProtection/>
  <mergeCells count="37">
    <mergeCell ref="C6:C7"/>
    <mergeCell ref="D6:D7"/>
    <mergeCell ref="C8:C9"/>
    <mergeCell ref="D8:D9"/>
    <mergeCell ref="C10:C11"/>
    <mergeCell ref="F10:F11"/>
    <mergeCell ref="E6:E11"/>
    <mergeCell ref="A2:I2"/>
    <mergeCell ref="A3:I3"/>
    <mergeCell ref="C4:G4"/>
    <mergeCell ref="H4:I4"/>
    <mergeCell ref="A12:C12"/>
    <mergeCell ref="A4:A5"/>
    <mergeCell ref="B4:B5"/>
    <mergeCell ref="G6:G11"/>
    <mergeCell ref="B6:B11"/>
    <mergeCell ref="A6:A11"/>
    <mergeCell ref="A14:A15"/>
    <mergeCell ref="B14:B15"/>
    <mergeCell ref="C14:G14"/>
    <mergeCell ref="H14:I14"/>
    <mergeCell ref="A16:A21"/>
    <mergeCell ref="B16:B21"/>
    <mergeCell ref="E16:E21"/>
    <mergeCell ref="G16:G21"/>
    <mergeCell ref="H19:H20"/>
    <mergeCell ref="I19:I20"/>
    <mergeCell ref="A40:C40"/>
    <mergeCell ref="A22:C22"/>
    <mergeCell ref="A24:A25"/>
    <mergeCell ref="B24:B25"/>
    <mergeCell ref="C24:G24"/>
    <mergeCell ref="H24:I24"/>
    <mergeCell ref="A26:A39"/>
    <mergeCell ref="B26:B39"/>
    <mergeCell ref="E26:E39"/>
    <mergeCell ref="G26:G39"/>
  </mergeCells>
  <printOptions horizontalCentered="1"/>
  <pageMargins left="0.55" right="0.55" top="0.98" bottom="0.98" header="0.51" footer="0.51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aa</cp:lastModifiedBy>
  <cp:lastPrinted>2015-11-17T03:08:50Z</cp:lastPrinted>
  <dcterms:created xsi:type="dcterms:W3CDTF">2014-09-16T08:44:18Z</dcterms:created>
  <dcterms:modified xsi:type="dcterms:W3CDTF">2020-03-25T09:17:38Z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